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源泉徴収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Yu Gothic"/>
      <b val="1"/>
      <sz val="11"/>
    </font>
    <font>
      <name val="Yu Gothic"/>
      <sz val="11"/>
    </font>
  </fonts>
  <fills count="4">
    <fill>
      <patternFill/>
    </fill>
    <fill>
      <patternFill patternType="gray125"/>
    </fill>
    <fill>
      <patternFill patternType="solid">
        <fgColor rgb="00E3F1EA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3" fontId="2" fillId="0" borderId="1" pivotButton="0" quotePrefix="0" xfId="0"/>
    <xf numFmtId="3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手順1：報酬の額から源泉徴収税額を出す</t>
        </is>
      </c>
      <c r="G1" s="2" t="inlineStr">
        <is>
          <t>黄色いセルに答えの式が入っています。</t>
        </is>
      </c>
    </row>
    <row r="2">
      <c r="A2" s="3" t="inlineStr">
        <is>
          <t>例</t>
        </is>
      </c>
      <c r="B2" s="3" t="inlineStr">
        <is>
          <t>報酬の額</t>
        </is>
      </c>
      <c r="C2" s="3" t="inlineStr">
        <is>
          <t>源泉徴収税額</t>
        </is>
      </c>
      <c r="G2" s="2" t="inlineStr">
        <is>
          <t>1回の支払いが100万円以下なら10.21%、超える部分は20.42%（国税庁 No.2795）。</t>
        </is>
      </c>
    </row>
    <row r="3">
      <c r="A3" s="4" t="inlineStr">
        <is>
          <t>記事作成</t>
        </is>
      </c>
      <c r="B3" s="5" t="n">
        <v>50000</v>
      </c>
      <c r="C3" s="6">
        <f>IF(B3&lt;=1000000,ROUNDDOWN(B3*0.1021,0),ROUNDDOWN((B3-1000000)*0.2042,0)+102100)</f>
        <v/>
      </c>
      <c r="G3" s="2" t="inlineStr">
        <is>
          <t>手順2：請求書で報酬と消費税が明確に区分されていれば、報酬の額だけを対象にできます。</t>
        </is>
      </c>
    </row>
    <row r="4">
      <c r="A4" s="4" t="inlineStr">
        <is>
          <t>デザイン</t>
        </is>
      </c>
      <c r="B4" s="5" t="n">
        <v>33333</v>
      </c>
      <c r="C4" s="6">
        <f>IF(B4&lt;=1000000,ROUNDDOWN(B4*0.1021,0),ROUNDDOWN((B4-1000000)*0.2042,0)+102100)</f>
        <v/>
      </c>
      <c r="G4" s="2" t="inlineStr"/>
    </row>
    <row r="5">
      <c r="A5" s="4" t="inlineStr">
        <is>
          <t>100万円ちょうど</t>
        </is>
      </c>
      <c r="B5" s="5" t="n">
        <v>1000000</v>
      </c>
      <c r="C5" s="6">
        <f>IF(B5&lt;=1000000,ROUNDDOWN(B5*0.1021,0),ROUNDDOWN((B5-1000000)*0.2042,0)+102100)</f>
        <v/>
      </c>
      <c r="G5" s="2" t="inlineStr">
        <is>
          <t>ラクスプ https://rakusupu.net</t>
        </is>
      </c>
    </row>
    <row r="6">
      <c r="A6" s="4" t="inlineStr">
        <is>
          <t>150万円</t>
        </is>
      </c>
      <c r="B6" s="5" t="n">
        <v>1500000</v>
      </c>
      <c r="C6" s="6">
        <f>IF(B6&lt;=1000000,ROUNDDOWN(B6*0.1021,0),ROUNDDOWN((B6-1000000)*0.2042,0)+102100)</f>
        <v/>
      </c>
    </row>
    <row r="9">
      <c r="A9" s="1" t="inlineStr">
        <is>
          <t>手順2：消費税が区分された請求書の場合</t>
        </is>
      </c>
    </row>
    <row r="10">
      <c r="A10" s="3" t="inlineStr">
        <is>
          <t>報酬の額</t>
        </is>
      </c>
      <c r="B10" s="3" t="inlineStr">
        <is>
          <t>消費税</t>
        </is>
      </c>
      <c r="C10" s="3" t="inlineStr">
        <is>
          <t>請求額（税込）</t>
        </is>
      </c>
      <c r="D10" s="3" t="inlineStr">
        <is>
          <t>源泉徴収税額</t>
        </is>
      </c>
      <c r="E10" s="3" t="inlineStr">
        <is>
          <t>振込額</t>
        </is>
      </c>
    </row>
    <row r="11">
      <c r="A11" s="5" t="n">
        <v>100000</v>
      </c>
      <c r="B11" s="6">
        <f>ROUNDDOWN(A11*0.1,0)</f>
        <v/>
      </c>
      <c r="C11" s="6">
        <f>A11+B11</f>
        <v/>
      </c>
      <c r="D11" s="6">
        <f>IF(A11&lt;=1000000,ROUNDDOWN(A11*0.1021,0),ROUNDDOWN((A11-1000000)*0.2042,0)+102100)</f>
        <v/>
      </c>
      <c r="E11" s="6">
        <f>C11-D11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2026-10-23T21:38:21Z</dcterms:created>
  <dcterms:modified xsi:type="dcterms:W3CDTF">2026-10-23T21:38:21Z</dcterms:modified>
</cp:coreProperties>
</file>